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Zapytanie ofertowe Żywność 2023\"/>
    </mc:Choice>
  </mc:AlternateContent>
  <bookViews>
    <workbookView xWindow="0" yWindow="0" windowWidth="25200" windowHeight="12945" tabRatio="500"/>
  </bookViews>
  <sheets>
    <sheet name="Arkusz1" sheetId="1" r:id="rId1"/>
  </sheets>
  <definedNames>
    <definedName name="_xlnm.Print_Area" localSheetId="0">Arkusz1!$A$1:$L$62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3" i="1" l="1"/>
  <c r="I53" i="1" s="1"/>
  <c r="K53" i="1" s="1"/>
  <c r="E52" i="1"/>
  <c r="I52" i="1" s="1"/>
  <c r="K52" i="1" s="1"/>
  <c r="E51" i="1"/>
  <c r="I51" i="1" s="1"/>
  <c r="K51" i="1" s="1"/>
  <c r="E50" i="1"/>
  <c r="I50" i="1" s="1"/>
  <c r="K50" i="1" s="1"/>
  <c r="E49" i="1"/>
  <c r="I49" i="1" s="1"/>
  <c r="K49" i="1" s="1"/>
  <c r="E48" i="1"/>
  <c r="I48" i="1" s="1"/>
  <c r="K48" i="1" s="1"/>
  <c r="E47" i="1"/>
  <c r="I47" i="1" s="1"/>
  <c r="K47" i="1" s="1"/>
  <c r="E46" i="1"/>
  <c r="I46" i="1" s="1"/>
  <c r="K46" i="1" s="1"/>
  <c r="E45" i="1"/>
  <c r="I45" i="1" s="1"/>
  <c r="K45" i="1" s="1"/>
  <c r="E44" i="1"/>
  <c r="I44" i="1" s="1"/>
  <c r="K44" i="1" s="1"/>
  <c r="E43" i="1"/>
  <c r="I43" i="1" s="1"/>
  <c r="K43" i="1" s="1"/>
  <c r="E42" i="1"/>
  <c r="I42" i="1" s="1"/>
  <c r="K42" i="1" s="1"/>
  <c r="E41" i="1"/>
  <c r="I41" i="1" s="1"/>
  <c r="K41" i="1" s="1"/>
  <c r="E40" i="1"/>
  <c r="I40" i="1" s="1"/>
  <c r="K40" i="1" s="1"/>
  <c r="E39" i="1"/>
  <c r="I39" i="1" s="1"/>
  <c r="K39" i="1" s="1"/>
  <c r="E38" i="1"/>
  <c r="I38" i="1" s="1"/>
  <c r="K38" i="1" s="1"/>
  <c r="E37" i="1"/>
  <c r="I37" i="1" s="1"/>
  <c r="K37" i="1" s="1"/>
  <c r="E36" i="1"/>
  <c r="I36" i="1" s="1"/>
  <c r="K36" i="1" s="1"/>
  <c r="E35" i="1"/>
  <c r="I35" i="1" s="1"/>
  <c r="K35" i="1" s="1"/>
  <c r="E34" i="1"/>
  <c r="I34" i="1" s="1"/>
  <c r="K34" i="1" s="1"/>
  <c r="E33" i="1"/>
  <c r="I33" i="1" s="1"/>
  <c r="K33" i="1" s="1"/>
  <c r="E32" i="1"/>
  <c r="I32" i="1" s="1"/>
  <c r="K32" i="1" s="1"/>
  <c r="E31" i="1"/>
  <c r="I31" i="1" s="1"/>
  <c r="K31" i="1" s="1"/>
  <c r="E30" i="1"/>
  <c r="I30" i="1" s="1"/>
  <c r="K30" i="1" s="1"/>
  <c r="E29" i="1"/>
  <c r="I29" i="1" s="1"/>
  <c r="K29" i="1" s="1"/>
  <c r="E28" i="1"/>
  <c r="I28" i="1" s="1"/>
  <c r="K28" i="1" s="1"/>
  <c r="E27" i="1"/>
  <c r="I27" i="1" s="1"/>
  <c r="K27" i="1" s="1"/>
  <c r="E26" i="1"/>
  <c r="I26" i="1" s="1"/>
  <c r="K26" i="1" s="1"/>
  <c r="E25" i="1"/>
  <c r="I25" i="1" s="1"/>
  <c r="K25" i="1" s="1"/>
  <c r="E24" i="1"/>
  <c r="I24" i="1" s="1"/>
  <c r="K24" i="1" s="1"/>
  <c r="E23" i="1"/>
  <c r="I23" i="1" s="1"/>
  <c r="K23" i="1" s="1"/>
  <c r="E22" i="1"/>
  <c r="I22" i="1" s="1"/>
  <c r="K22" i="1" s="1"/>
  <c r="E21" i="1"/>
  <c r="I21" i="1" s="1"/>
  <c r="K21" i="1" s="1"/>
  <c r="E20" i="1"/>
  <c r="I20" i="1" s="1"/>
  <c r="K20" i="1" s="1"/>
  <c r="E19" i="1"/>
  <c r="I19" i="1" s="1"/>
  <c r="K19" i="1" s="1"/>
  <c r="E18" i="1"/>
  <c r="I18" i="1" s="1"/>
  <c r="K18" i="1" s="1"/>
  <c r="E17" i="1"/>
  <c r="I17" i="1" s="1"/>
  <c r="K17" i="1" s="1"/>
  <c r="E16" i="1"/>
  <c r="I16" i="1" s="1"/>
  <c r="K16" i="1" s="1"/>
  <c r="E15" i="1"/>
  <c r="I15" i="1" s="1"/>
  <c r="K15" i="1" s="1"/>
  <c r="E14" i="1"/>
  <c r="I14" i="1" s="1"/>
  <c r="K14" i="1" s="1"/>
  <c r="E13" i="1"/>
  <c r="I13" i="1" s="1"/>
  <c r="K13" i="1" s="1"/>
  <c r="E12" i="1"/>
  <c r="I12" i="1" s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I54" i="1" l="1"/>
  <c r="K54" i="1" s="1"/>
  <c r="K12" i="1"/>
</calcChain>
</file>

<file path=xl/sharedStrings.xml><?xml version="1.0" encoding="utf-8"?>
<sst xmlns="http://schemas.openxmlformats.org/spreadsheetml/2006/main" count="108" uniqueCount="67">
  <si>
    <t>……………………………………
Pieczęc adresowa Firmy</t>
  </si>
  <si>
    <t>FORMULARZ CENOWY</t>
  </si>
  <si>
    <t>CZĘŚĆ II - NABIAŁ</t>
  </si>
  <si>
    <t>Lp.</t>
  </si>
  <si>
    <t>Nazwa artykułu spożywczego /proponowana gramatura lub wielkość opakowania/</t>
  </si>
  <si>
    <t>Jedn. miary</t>
  </si>
  <si>
    <t>Orientacyjne zapotrzebowanie na okres umowy ( kg lub szt.)</t>
  </si>
  <si>
    <t>Cena jednostkowa netto (zł.)</t>
  </si>
  <si>
    <t>Stawka podatku VAT (%)</t>
  </si>
  <si>
    <t>Cena jednostkowa  brutto (zł.)</t>
  </si>
  <si>
    <t>Wartośc netto (zł.)</t>
  </si>
  <si>
    <t>Wartość podatku VAT ( zł.)</t>
  </si>
  <si>
    <t>Wartość brutto (zł.)</t>
  </si>
  <si>
    <t>Nazwa producenta artykułu spożywczego</t>
  </si>
  <si>
    <t>Deser o smaku truskawkowym 115g, mleko odtłuszczone 37%, serwatka odtworzona</t>
  </si>
  <si>
    <t>szt.</t>
  </si>
  <si>
    <t>Jogurt typu  grecki z owocami 150g , mleko pasteryzowane, owoce 9%, żywe kultury bakterii</t>
  </si>
  <si>
    <t>Jogurt typu  musli 200g, mleko, owoce 7%, musli 2,5% : otręby pszenne, płatki owsiane, pszenica, siemie lniane, słonecznik, orzech</t>
  </si>
  <si>
    <t>Jogurt typu  owocowy 150g mleko, żywe kultury bakterii, owoce 15%</t>
  </si>
  <si>
    <t>Jogurt typu  ze zbożami 200g jogurt, owoce 8,5%, zboża: owies, jeczmień , ryż, płatki pszenicy, płatki z żyta, proso, gryka, kasza z pszenicy orkisz</t>
  </si>
  <si>
    <t xml:space="preserve">Jogurt  naturalny 180g </t>
  </si>
  <si>
    <t xml:space="preserve">Jogurt  naturalny 400g </t>
  </si>
  <si>
    <t>Jogurt kremowy na bazie mleka , żywych kultur bakterii i przetartych owoców 125 g</t>
  </si>
  <si>
    <t>Jogurt naturalny typu greckiego 400g</t>
  </si>
  <si>
    <t xml:space="preserve">Kefir  naturalny 150g </t>
  </si>
  <si>
    <t xml:space="preserve">Kefir  naturalny 400g </t>
  </si>
  <si>
    <t>Masło śmietankowe extra   (nie mniej niż 82% tłuszczu) 200g</t>
  </si>
  <si>
    <t>Mleko 2% tłuszczu 1l butelka</t>
  </si>
  <si>
    <t>l.</t>
  </si>
  <si>
    <t>Mleko 3,2% tłuszczu 1l butelka</t>
  </si>
  <si>
    <t>Napój  jogurtowy owocowy  350g serwatka odtworzona, odtłuszczone mleko w proszku, sok owocowy 0,05%, żywe kultury bakterii</t>
  </si>
  <si>
    <t xml:space="preserve">Ser biały półtłusty krajanka </t>
  </si>
  <si>
    <t>kg</t>
  </si>
  <si>
    <t>Ser żółty salami zioła-czosnek</t>
  </si>
  <si>
    <t>Ser żółty  salami pomidor-bazylia</t>
  </si>
  <si>
    <t>Ser żółty typu białostocki</t>
  </si>
  <si>
    <t>Ser żółty typu edamski</t>
  </si>
  <si>
    <t>Ser żółty typu gouda</t>
  </si>
  <si>
    <t xml:space="preserve">Ser żółty typu morski </t>
  </si>
  <si>
    <t>Ser żółty typu podlaski</t>
  </si>
  <si>
    <t>Ser żółty typu salami</t>
  </si>
  <si>
    <t>Ser żółty wędzony</t>
  </si>
  <si>
    <t>Serek typu włoskiego serwatkowy 220g</t>
  </si>
  <si>
    <t xml:space="preserve">Serek homogenizowany waniliowy 140 g </t>
  </si>
  <si>
    <t xml:space="preserve">Serek homogenizowany czekaladowy 130g </t>
  </si>
  <si>
    <t xml:space="preserve">Serek homogenizowany   truskawkowy 140g </t>
  </si>
  <si>
    <t>Serek sałatkowo-kanapkowy 12% 270g</t>
  </si>
  <si>
    <t>Serek topiony śmietankowo-twarogowy 6 kostek 100 g</t>
  </si>
  <si>
    <t>Serek homogenizowany waniliowy 100 g</t>
  </si>
  <si>
    <t>Serek kremowy , topiony w trójkatach 180g</t>
  </si>
  <si>
    <t xml:space="preserve">Serek  topiny w plastrach 130g </t>
  </si>
  <si>
    <t xml:space="preserve">Serek  topiony kremowy typ kiełbaska100g </t>
  </si>
  <si>
    <t>Serek homogenizowany waniliowy 140g</t>
  </si>
  <si>
    <t>Serek wiejski naturalny 200g</t>
  </si>
  <si>
    <t>Serek wiejski z owocami  150g , twaróg ziarnisty, śmietanka pasteryzowana, wsad owocowy 8%</t>
  </si>
  <si>
    <t xml:space="preserve">Śmietana   400g 12% tł. </t>
  </si>
  <si>
    <t xml:space="preserve">Śmietana 400g 18% tł. </t>
  </si>
  <si>
    <t xml:space="preserve">Śmietana  400g 30% tł. </t>
  </si>
  <si>
    <t>RAZEM:</t>
  </si>
  <si>
    <t>Uwaga:</t>
  </si>
  <si>
    <t xml:space="preserve">         
W przypadku jogurtów  i serków Zamawiający zastrzega sobie prawo do podania dokładnej ilości towaru.</t>
  </si>
  <si>
    <t>Towar musi być dostarczony i rozładowany we wskazanym przez Zamawiającego miejscu.</t>
  </si>
  <si>
    <r>
      <rPr>
        <sz val="12"/>
        <color rgb="FF000000"/>
        <rFont val="Times New Roman"/>
        <family val="1"/>
        <charset val="238"/>
      </rPr>
      <t xml:space="preserve"> Podana ilość orientacyjnego zapotrzebowania w okresie 12 miesięcy może różnić się od ilości zamawianej przez Zamawiającego po podpisaniu umowy.  Dostawa nabiału i produktów mleczarskich musi odbywać się następnego dnia do godziny 8:00 od daty złożenia telefonicznego zamówienia. Średnia częstotliwość dostawy 3 razy w tygodniu oraz w niektóre soboty lub w zależności od potrzeb Zamawiającego.  </t>
    </r>
    <r>
      <rPr>
        <b/>
        <sz val="12"/>
        <color rgb="FF000000"/>
        <rFont val="Times New Roman"/>
        <family val="1"/>
        <charset val="238"/>
      </rPr>
      <t>Uwaga!</t>
    </r>
    <r>
      <rPr>
        <sz val="12"/>
        <color rgb="FF000000"/>
        <rFont val="Times New Roman"/>
        <family val="1"/>
        <charset val="238"/>
      </rPr>
      <t xml:space="preserve">  Zamawiający dopuszcza możliwość składania ofert równoważnych w przypadkach określenia w w/w specyfikacji nazw firmowych. Produkt winien posiadać równorzędne lub lepsze parametry  jakościowe.</t>
    </r>
    <r>
      <rPr>
        <b/>
        <sz val="12"/>
        <color rgb="FF000000"/>
        <rFont val="Times New Roman"/>
        <family val="1"/>
        <charset val="238"/>
      </rPr>
      <t xml:space="preserve"> </t>
    </r>
    <r>
      <rPr>
        <b/>
        <u/>
        <sz val="12"/>
        <color rgb="FF000000"/>
        <rFont val="Times New Roman"/>
        <family val="1"/>
        <charset val="238"/>
      </rPr>
      <t xml:space="preserve">Obowiązkowo należy dołączyć skład  oferowanego produktu  równorzędnego. </t>
    </r>
  </si>
  <si>
    <t>Produkty mleczne takie jak: jogurt, kefir, ser twarogowy, serek homogenizowany  powinny zawierać nie więcej niż 13,5 g cukru w 100 g produktu gotowego do spożycia ; nie więcej niż 10 g tłuszczu w 100 g produktu gotowego do spożycia; nie więcej niż 0,45 g sodu/1,2 g soli w 100 g produktu gotowego do spożycia (Rozporządzenie Ministra Zdrowia z dnia 26 lipca 2016 r. Dz. U. z dnia 01 sierpnia 2016 r. poz. 1154).</t>
  </si>
  <si>
    <t xml:space="preserve">.........................................  
(miejscowość, data) </t>
  </si>
  <si>
    <t>…………………………………………..………………
(podpis i pieczęc imienna upełnomocnionego Przedstawiciela Wykonawcy))</t>
  </si>
  <si>
    <t>Załącznik nr 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</si>
</sst>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zł-415];[Red]\-#,##0.00\ [$zł-415]"/>
    <numFmt numFmtId="165" formatCode="_-* #,##0.00\ _z_ł_-;\-* #,##0.00\ _z_ł_-;_-* \-??\ _z_ł_-;_-@_-"/>
  </numFmts>
  <fonts count="13">
    <font>
      <sz val="11"/>
      <color rgb="FF000000"/>
      <name val="Czcionka tekstu podstawowego"/>
      <family val="2"/>
      <charset val="238"/>
    </font>
    <font>
      <sz val="11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1"/>
      <color rgb="FF333333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333333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color rgb="FF000000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465A4"/>
        <bgColor rgb="FF3366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2" fillId="0" borderId="0" applyBorder="0" applyProtection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right" vertical="center"/>
    </xf>
    <xf numFmtId="2" fontId="6" fillId="3" borderId="1" xfId="0" applyNumberFormat="1" applyFont="1" applyFill="1" applyBorder="1" applyAlignment="1">
      <alignment vertical="center"/>
    </xf>
    <xf numFmtId="164" fontId="6" fillId="0" borderId="1" xfId="1" applyNumberFormat="1" applyFont="1" applyBorder="1" applyAlignment="1" applyProtection="1">
      <alignment vertical="center"/>
    </xf>
    <xf numFmtId="164" fontId="6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0" fontId="8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center" vertical="center"/>
      <protection locked="0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2"/>
  <sheetViews>
    <sheetView showGridLines="0" showZeros="0" tabSelected="1" view="pageBreakPreview" topLeftCell="B1" zoomScaleSheetLayoutView="100" zoomScalePageLayoutView="90" workbookViewId="0">
      <selection activeCell="D1" sqref="D1:L1"/>
    </sheetView>
  </sheetViews>
  <sheetFormatPr defaultColWidth="9" defaultRowHeight="15"/>
  <cols>
    <col min="1" max="1" width="4.125" style="1" customWidth="1"/>
    <col min="2" max="2" width="38.375" style="1" customWidth="1"/>
    <col min="3" max="3" width="5.25" style="1" customWidth="1"/>
    <col min="4" max="4" width="13.875" style="1" hidden="1" customWidth="1"/>
    <col min="5" max="5" width="13.875" style="1" customWidth="1"/>
    <col min="6" max="8" width="10.625" style="1" customWidth="1"/>
    <col min="9" max="9" width="11.75" style="1" customWidth="1"/>
    <col min="10" max="11" width="10.625" style="1" customWidth="1"/>
    <col min="12" max="13" width="15.625" style="1" customWidth="1"/>
    <col min="14" max="14" width="9.625" style="1" customWidth="1"/>
    <col min="15" max="15" width="16.875" style="1" customWidth="1"/>
    <col min="16" max="262" width="9" style="1"/>
    <col min="263" max="263" width="4.125" style="1" customWidth="1"/>
    <col min="264" max="264" width="25.125" style="1" customWidth="1"/>
    <col min="265" max="265" width="4.875" style="1" customWidth="1"/>
    <col min="266" max="266" width="13.25" style="1" customWidth="1"/>
    <col min="267" max="267" width="12.875" style="1" customWidth="1"/>
    <col min="268" max="268" width="9" style="1"/>
    <col min="269" max="269" width="17.75" style="1" customWidth="1"/>
    <col min="270" max="270" width="9.625" style="1" customWidth="1"/>
    <col min="271" max="271" width="16.875" style="1" customWidth="1"/>
    <col min="272" max="518" width="9" style="1"/>
    <col min="519" max="519" width="4.125" style="1" customWidth="1"/>
    <col min="520" max="520" width="25.125" style="1" customWidth="1"/>
    <col min="521" max="521" width="4.875" style="1" customWidth="1"/>
    <col min="522" max="522" width="13.25" style="1" customWidth="1"/>
    <col min="523" max="523" width="12.875" style="1" customWidth="1"/>
    <col min="524" max="524" width="9" style="1"/>
    <col min="525" max="525" width="17.75" style="1" customWidth="1"/>
    <col min="526" max="526" width="9.625" style="1" customWidth="1"/>
    <col min="527" max="527" width="16.875" style="1" customWidth="1"/>
    <col min="528" max="774" width="9" style="1"/>
    <col min="775" max="775" width="4.125" style="1" customWidth="1"/>
    <col min="776" max="776" width="25.125" style="1" customWidth="1"/>
    <col min="777" max="777" width="4.875" style="1" customWidth="1"/>
    <col min="778" max="778" width="13.25" style="1" customWidth="1"/>
    <col min="779" max="779" width="12.875" style="1" customWidth="1"/>
    <col min="780" max="780" width="9" style="1"/>
    <col min="781" max="781" width="17.75" style="1" customWidth="1"/>
    <col min="782" max="782" width="9.625" style="1" customWidth="1"/>
    <col min="783" max="783" width="16.875" style="1" customWidth="1"/>
    <col min="784" max="1025" width="9" style="1"/>
  </cols>
  <sheetData>
    <row r="1" spans="1:16">
      <c r="B1" s="39"/>
      <c r="D1" s="40" t="s">
        <v>66</v>
      </c>
      <c r="E1" s="40"/>
      <c r="F1" s="40"/>
      <c r="G1" s="40"/>
      <c r="H1" s="40"/>
      <c r="I1" s="40"/>
      <c r="J1" s="40"/>
      <c r="K1" s="40"/>
      <c r="L1" s="40"/>
      <c r="M1" s="3"/>
    </row>
    <row r="2" spans="1:16">
      <c r="B2" s="39"/>
    </row>
    <row r="3" spans="1:16">
      <c r="B3" s="39"/>
    </row>
    <row r="4" spans="1:16" ht="34.5" customHeight="1">
      <c r="B4" s="39"/>
    </row>
    <row r="5" spans="1:16" ht="30.75" customHeight="1">
      <c r="B5" s="4" t="s">
        <v>0</v>
      </c>
    </row>
    <row r="7" spans="1:16" ht="18.7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5"/>
    </row>
    <row r="8" spans="1:16" ht="59.25" customHeight="1">
      <c r="A8" s="42" t="s">
        <v>2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6"/>
      <c r="N8" s="7"/>
      <c r="O8" s="7"/>
    </row>
    <row r="10" spans="1:16" ht="87" customHeight="1">
      <c r="A10" s="8" t="s">
        <v>3</v>
      </c>
      <c r="B10" s="8" t="s">
        <v>4</v>
      </c>
      <c r="C10" s="8" t="s">
        <v>5</v>
      </c>
      <c r="D10" s="8" t="s">
        <v>6</v>
      </c>
      <c r="E10" s="8" t="s">
        <v>6</v>
      </c>
      <c r="F10" s="8" t="s">
        <v>7</v>
      </c>
      <c r="G10" s="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9"/>
      <c r="P10" s="10"/>
    </row>
    <row r="11" spans="1:16" s="13" customFormat="1" ht="15.75" customHeight="1">
      <c r="A11" s="11">
        <v>1</v>
      </c>
      <c r="B11" s="11">
        <v>2</v>
      </c>
      <c r="C11" s="11">
        <v>3</v>
      </c>
      <c r="D11" s="11">
        <v>4</v>
      </c>
      <c r="E11" s="11"/>
      <c r="F11" s="11">
        <v>5</v>
      </c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11">
        <v>11</v>
      </c>
      <c r="M11" s="12"/>
    </row>
    <row r="12" spans="1:16" ht="30" customHeight="1">
      <c r="A12" s="14">
        <v>1</v>
      </c>
      <c r="B12" s="15" t="s">
        <v>14</v>
      </c>
      <c r="C12" s="16" t="s">
        <v>15</v>
      </c>
      <c r="D12" s="14">
        <v>600</v>
      </c>
      <c r="E12" s="14">
        <f t="shared" ref="E12:E53" si="0">D12/2</f>
        <v>300</v>
      </c>
      <c r="F12" s="17"/>
      <c r="G12" s="18">
        <v>0</v>
      </c>
      <c r="H12" s="19">
        <f t="shared" ref="H12:H53" si="1">F12</f>
        <v>0</v>
      </c>
      <c r="I12" s="19">
        <f>E12*F12</f>
        <v>0</v>
      </c>
      <c r="J12" s="19"/>
      <c r="K12" s="19">
        <f t="shared" ref="K12:K54" si="2">I12</f>
        <v>0</v>
      </c>
      <c r="L12" s="20"/>
      <c r="M12" s="21"/>
    </row>
    <row r="13" spans="1:16" ht="30" customHeight="1">
      <c r="A13" s="14">
        <v>2</v>
      </c>
      <c r="B13" s="15" t="s">
        <v>16</v>
      </c>
      <c r="C13" s="16" t="s">
        <v>15</v>
      </c>
      <c r="D13" s="14">
        <v>600</v>
      </c>
      <c r="E13" s="14">
        <f t="shared" si="0"/>
        <v>300</v>
      </c>
      <c r="F13" s="17"/>
      <c r="G13" s="18">
        <v>0</v>
      </c>
      <c r="H13" s="19">
        <f t="shared" si="1"/>
        <v>0</v>
      </c>
      <c r="I13" s="19">
        <f t="shared" ref="I13:I49" si="3">E13*F13</f>
        <v>0</v>
      </c>
      <c r="J13" s="19"/>
      <c r="K13" s="19">
        <f t="shared" si="2"/>
        <v>0</v>
      </c>
      <c r="L13" s="20"/>
      <c r="M13" s="21"/>
    </row>
    <row r="14" spans="1:16" ht="49.5" customHeight="1">
      <c r="A14" s="14">
        <v>3</v>
      </c>
      <c r="B14" s="15" t="s">
        <v>17</v>
      </c>
      <c r="C14" s="16" t="s">
        <v>15</v>
      </c>
      <c r="D14" s="14">
        <v>400</v>
      </c>
      <c r="E14" s="14">
        <f t="shared" si="0"/>
        <v>200</v>
      </c>
      <c r="F14" s="17"/>
      <c r="G14" s="18"/>
      <c r="H14" s="19">
        <f t="shared" si="1"/>
        <v>0</v>
      </c>
      <c r="I14" s="19">
        <f t="shared" si="3"/>
        <v>0</v>
      </c>
      <c r="J14" s="19"/>
      <c r="K14" s="19">
        <f t="shared" si="2"/>
        <v>0</v>
      </c>
      <c r="L14" s="20"/>
      <c r="M14" s="21"/>
    </row>
    <row r="15" spans="1:16" ht="30" customHeight="1">
      <c r="A15" s="14">
        <v>4</v>
      </c>
      <c r="B15" s="15" t="s">
        <v>18</v>
      </c>
      <c r="C15" s="16" t="s">
        <v>15</v>
      </c>
      <c r="D15" s="14">
        <v>1000</v>
      </c>
      <c r="E15" s="14">
        <f t="shared" si="0"/>
        <v>500</v>
      </c>
      <c r="F15" s="17"/>
      <c r="G15" s="18"/>
      <c r="H15" s="19">
        <f t="shared" si="1"/>
        <v>0</v>
      </c>
      <c r="I15" s="19">
        <f t="shared" si="3"/>
        <v>0</v>
      </c>
      <c r="J15" s="19"/>
      <c r="K15" s="19">
        <f t="shared" si="2"/>
        <v>0</v>
      </c>
      <c r="L15" s="20"/>
      <c r="M15" s="21"/>
    </row>
    <row r="16" spans="1:16" ht="58.5" customHeight="1">
      <c r="A16" s="14">
        <v>5</v>
      </c>
      <c r="B16" s="15" t="s">
        <v>19</v>
      </c>
      <c r="C16" s="16" t="s">
        <v>15</v>
      </c>
      <c r="D16" s="14">
        <v>600</v>
      </c>
      <c r="E16" s="14">
        <f t="shared" si="0"/>
        <v>300</v>
      </c>
      <c r="F16" s="17"/>
      <c r="G16" s="18"/>
      <c r="H16" s="19">
        <f t="shared" si="1"/>
        <v>0</v>
      </c>
      <c r="I16" s="19">
        <f t="shared" si="3"/>
        <v>0</v>
      </c>
      <c r="J16" s="19"/>
      <c r="K16" s="19">
        <f t="shared" si="2"/>
        <v>0</v>
      </c>
      <c r="L16" s="20"/>
      <c r="M16" s="21"/>
    </row>
    <row r="17" spans="1:13" ht="30" customHeight="1">
      <c r="A17" s="14">
        <v>6</v>
      </c>
      <c r="B17" s="15" t="s">
        <v>20</v>
      </c>
      <c r="C17" s="16" t="s">
        <v>15</v>
      </c>
      <c r="D17" s="14">
        <v>600</v>
      </c>
      <c r="E17" s="14">
        <f t="shared" si="0"/>
        <v>300</v>
      </c>
      <c r="F17" s="17"/>
      <c r="G17" s="18"/>
      <c r="H17" s="19">
        <f t="shared" si="1"/>
        <v>0</v>
      </c>
      <c r="I17" s="19">
        <f t="shared" si="3"/>
        <v>0</v>
      </c>
      <c r="J17" s="19"/>
      <c r="K17" s="19">
        <f t="shared" si="2"/>
        <v>0</v>
      </c>
      <c r="L17" s="20"/>
      <c r="M17" s="21"/>
    </row>
    <row r="18" spans="1:13" ht="30" customHeight="1">
      <c r="A18" s="14">
        <v>7</v>
      </c>
      <c r="B18" s="15" t="s">
        <v>21</v>
      </c>
      <c r="C18" s="14" t="s">
        <v>15</v>
      </c>
      <c r="D18" s="14">
        <v>600</v>
      </c>
      <c r="E18" s="14">
        <f t="shared" si="0"/>
        <v>300</v>
      </c>
      <c r="F18" s="17"/>
      <c r="G18" s="18"/>
      <c r="H18" s="19">
        <f t="shared" si="1"/>
        <v>0</v>
      </c>
      <c r="I18" s="19">
        <f t="shared" si="3"/>
        <v>0</v>
      </c>
      <c r="J18" s="19"/>
      <c r="K18" s="19">
        <f t="shared" si="2"/>
        <v>0</v>
      </c>
      <c r="L18" s="20"/>
      <c r="M18" s="21"/>
    </row>
    <row r="19" spans="1:13" ht="30" customHeight="1">
      <c r="A19" s="14">
        <v>8</v>
      </c>
      <c r="B19" s="15" t="s">
        <v>22</v>
      </c>
      <c r="C19" s="14" t="s">
        <v>15</v>
      </c>
      <c r="D19" s="14">
        <v>200</v>
      </c>
      <c r="E19" s="14">
        <f t="shared" si="0"/>
        <v>100</v>
      </c>
      <c r="F19" s="17"/>
      <c r="G19" s="18"/>
      <c r="H19" s="19">
        <f t="shared" si="1"/>
        <v>0</v>
      </c>
      <c r="I19" s="19">
        <f t="shared" si="3"/>
        <v>0</v>
      </c>
      <c r="J19" s="19"/>
      <c r="K19" s="19">
        <f t="shared" si="2"/>
        <v>0</v>
      </c>
      <c r="L19" s="20"/>
      <c r="M19" s="21"/>
    </row>
    <row r="20" spans="1:13" ht="30" customHeight="1">
      <c r="A20" s="14">
        <v>9</v>
      </c>
      <c r="B20" s="15" t="s">
        <v>23</v>
      </c>
      <c r="C20" s="14" t="s">
        <v>15</v>
      </c>
      <c r="D20" s="14">
        <v>100</v>
      </c>
      <c r="E20" s="14">
        <f t="shared" si="0"/>
        <v>50</v>
      </c>
      <c r="F20" s="17"/>
      <c r="G20" s="18"/>
      <c r="H20" s="19">
        <f t="shared" si="1"/>
        <v>0</v>
      </c>
      <c r="I20" s="19">
        <f t="shared" si="3"/>
        <v>0</v>
      </c>
      <c r="J20" s="19"/>
      <c r="K20" s="19">
        <f t="shared" si="2"/>
        <v>0</v>
      </c>
      <c r="L20" s="20"/>
      <c r="M20" s="21"/>
    </row>
    <row r="21" spans="1:13" ht="30" customHeight="1">
      <c r="A21" s="14">
        <v>10</v>
      </c>
      <c r="B21" s="15" t="s">
        <v>24</v>
      </c>
      <c r="C21" s="14" t="s">
        <v>15</v>
      </c>
      <c r="D21" s="14">
        <v>600</v>
      </c>
      <c r="E21" s="14">
        <f t="shared" si="0"/>
        <v>300</v>
      </c>
      <c r="F21" s="17"/>
      <c r="G21" s="18"/>
      <c r="H21" s="19">
        <f t="shared" si="1"/>
        <v>0</v>
      </c>
      <c r="I21" s="19">
        <f t="shared" si="3"/>
        <v>0</v>
      </c>
      <c r="J21" s="19"/>
      <c r="K21" s="19">
        <f t="shared" si="2"/>
        <v>0</v>
      </c>
      <c r="L21" s="20"/>
      <c r="M21" s="21"/>
    </row>
    <row r="22" spans="1:13" ht="30" customHeight="1">
      <c r="A22" s="14">
        <v>11</v>
      </c>
      <c r="B22" s="15" t="s">
        <v>25</v>
      </c>
      <c r="C22" s="14" t="s">
        <v>15</v>
      </c>
      <c r="D22" s="14">
        <v>400</v>
      </c>
      <c r="E22" s="14">
        <f t="shared" si="0"/>
        <v>200</v>
      </c>
      <c r="F22" s="17"/>
      <c r="G22" s="18"/>
      <c r="H22" s="19">
        <f t="shared" si="1"/>
        <v>0</v>
      </c>
      <c r="I22" s="19">
        <f t="shared" si="3"/>
        <v>0</v>
      </c>
      <c r="J22" s="19"/>
      <c r="K22" s="19">
        <f t="shared" si="2"/>
        <v>0</v>
      </c>
      <c r="L22" s="20"/>
      <c r="M22" s="21"/>
    </row>
    <row r="23" spans="1:13" ht="30" customHeight="1">
      <c r="A23" s="14">
        <v>12</v>
      </c>
      <c r="B23" s="15" t="s">
        <v>26</v>
      </c>
      <c r="C23" s="14" t="s">
        <v>15</v>
      </c>
      <c r="D23" s="14">
        <v>2800</v>
      </c>
      <c r="E23" s="14">
        <f t="shared" si="0"/>
        <v>1400</v>
      </c>
      <c r="F23" s="17"/>
      <c r="G23" s="18"/>
      <c r="H23" s="19">
        <f t="shared" si="1"/>
        <v>0</v>
      </c>
      <c r="I23" s="19">
        <f t="shared" si="3"/>
        <v>0</v>
      </c>
      <c r="J23" s="19"/>
      <c r="K23" s="19">
        <f t="shared" si="2"/>
        <v>0</v>
      </c>
      <c r="L23" s="20"/>
      <c r="M23" s="21"/>
    </row>
    <row r="24" spans="1:13" ht="30" customHeight="1">
      <c r="A24" s="14">
        <v>13</v>
      </c>
      <c r="B24" s="15" t="s">
        <v>27</v>
      </c>
      <c r="C24" s="14" t="s">
        <v>28</v>
      </c>
      <c r="D24" s="14">
        <v>2600</v>
      </c>
      <c r="E24" s="14">
        <f t="shared" si="0"/>
        <v>1300</v>
      </c>
      <c r="F24" s="17"/>
      <c r="G24" s="18"/>
      <c r="H24" s="19">
        <f t="shared" si="1"/>
        <v>0</v>
      </c>
      <c r="I24" s="19">
        <f t="shared" si="3"/>
        <v>0</v>
      </c>
      <c r="J24" s="19"/>
      <c r="K24" s="19">
        <f t="shared" si="2"/>
        <v>0</v>
      </c>
      <c r="L24" s="20"/>
      <c r="M24" s="21"/>
    </row>
    <row r="25" spans="1:13" ht="30" customHeight="1">
      <c r="A25" s="14">
        <v>14</v>
      </c>
      <c r="B25" s="15" t="s">
        <v>29</v>
      </c>
      <c r="C25" s="14" t="s">
        <v>28</v>
      </c>
      <c r="D25" s="14">
        <v>200</v>
      </c>
      <c r="E25" s="14">
        <f t="shared" si="0"/>
        <v>100</v>
      </c>
      <c r="F25" s="17"/>
      <c r="G25" s="18"/>
      <c r="H25" s="19">
        <f t="shared" si="1"/>
        <v>0</v>
      </c>
      <c r="I25" s="19">
        <f t="shared" si="3"/>
        <v>0</v>
      </c>
      <c r="J25" s="19"/>
      <c r="K25" s="19">
        <f t="shared" si="2"/>
        <v>0</v>
      </c>
      <c r="L25" s="20"/>
      <c r="M25" s="21"/>
    </row>
    <row r="26" spans="1:13" ht="48" customHeight="1">
      <c r="A26" s="14">
        <v>15</v>
      </c>
      <c r="B26" s="15" t="s">
        <v>30</v>
      </c>
      <c r="C26" s="14" t="s">
        <v>15</v>
      </c>
      <c r="D26" s="14">
        <v>500</v>
      </c>
      <c r="E26" s="14">
        <f t="shared" si="0"/>
        <v>250</v>
      </c>
      <c r="F26" s="17"/>
      <c r="G26" s="18"/>
      <c r="H26" s="19">
        <f t="shared" si="1"/>
        <v>0</v>
      </c>
      <c r="I26" s="19">
        <f t="shared" si="3"/>
        <v>0</v>
      </c>
      <c r="J26" s="19"/>
      <c r="K26" s="19">
        <f t="shared" si="2"/>
        <v>0</v>
      </c>
      <c r="L26" s="20"/>
      <c r="M26" s="21"/>
    </row>
    <row r="27" spans="1:13" ht="30" customHeight="1">
      <c r="A27" s="14">
        <v>16</v>
      </c>
      <c r="B27" s="22" t="s">
        <v>31</v>
      </c>
      <c r="C27" s="14" t="s">
        <v>32</v>
      </c>
      <c r="D27" s="14">
        <v>400</v>
      </c>
      <c r="E27" s="14">
        <f t="shared" si="0"/>
        <v>200</v>
      </c>
      <c r="F27" s="17"/>
      <c r="G27" s="18"/>
      <c r="H27" s="19">
        <f t="shared" si="1"/>
        <v>0</v>
      </c>
      <c r="I27" s="19">
        <f t="shared" si="3"/>
        <v>0</v>
      </c>
      <c r="J27" s="19"/>
      <c r="K27" s="19">
        <f t="shared" si="2"/>
        <v>0</v>
      </c>
      <c r="L27" s="20"/>
      <c r="M27" s="21"/>
    </row>
    <row r="28" spans="1:13" ht="30" customHeight="1">
      <c r="A28" s="14">
        <v>17</v>
      </c>
      <c r="B28" s="15" t="s">
        <v>33</v>
      </c>
      <c r="C28" s="14" t="s">
        <v>32</v>
      </c>
      <c r="D28" s="14">
        <v>30</v>
      </c>
      <c r="E28" s="14">
        <f t="shared" si="0"/>
        <v>15</v>
      </c>
      <c r="F28" s="17"/>
      <c r="G28" s="18"/>
      <c r="H28" s="19">
        <f t="shared" si="1"/>
        <v>0</v>
      </c>
      <c r="I28" s="19">
        <f t="shared" si="3"/>
        <v>0</v>
      </c>
      <c r="J28" s="19"/>
      <c r="K28" s="19">
        <f t="shared" si="2"/>
        <v>0</v>
      </c>
      <c r="L28" s="20"/>
      <c r="M28" s="21"/>
    </row>
    <row r="29" spans="1:13" ht="30" customHeight="1">
      <c r="A29" s="14">
        <v>18</v>
      </c>
      <c r="B29" s="15" t="s">
        <v>34</v>
      </c>
      <c r="C29" s="14" t="s">
        <v>32</v>
      </c>
      <c r="D29" s="14">
        <v>30</v>
      </c>
      <c r="E29" s="14">
        <f t="shared" si="0"/>
        <v>15</v>
      </c>
      <c r="F29" s="17"/>
      <c r="G29" s="18"/>
      <c r="H29" s="19">
        <f t="shared" si="1"/>
        <v>0</v>
      </c>
      <c r="I29" s="19">
        <f t="shared" si="3"/>
        <v>0</v>
      </c>
      <c r="J29" s="19"/>
      <c r="K29" s="19">
        <f t="shared" si="2"/>
        <v>0</v>
      </c>
      <c r="L29" s="20"/>
      <c r="M29" s="21"/>
    </row>
    <row r="30" spans="1:13" ht="30" customHeight="1">
      <c r="A30" s="14">
        <v>19</v>
      </c>
      <c r="B30" s="15" t="s">
        <v>35</v>
      </c>
      <c r="C30" s="14" t="s">
        <v>32</v>
      </c>
      <c r="D30" s="14">
        <v>60</v>
      </c>
      <c r="E30" s="14">
        <f t="shared" si="0"/>
        <v>30</v>
      </c>
      <c r="F30" s="17"/>
      <c r="G30" s="18"/>
      <c r="H30" s="19">
        <f t="shared" si="1"/>
        <v>0</v>
      </c>
      <c r="I30" s="19">
        <f t="shared" si="3"/>
        <v>0</v>
      </c>
      <c r="J30" s="19"/>
      <c r="K30" s="19">
        <f t="shared" si="2"/>
        <v>0</v>
      </c>
      <c r="L30" s="20"/>
      <c r="M30" s="21"/>
    </row>
    <row r="31" spans="1:13" ht="30" customHeight="1">
      <c r="A31" s="14">
        <v>20</v>
      </c>
      <c r="B31" s="15" t="s">
        <v>36</v>
      </c>
      <c r="C31" s="14" t="s">
        <v>32</v>
      </c>
      <c r="D31" s="14">
        <v>60</v>
      </c>
      <c r="E31" s="14">
        <f t="shared" si="0"/>
        <v>30</v>
      </c>
      <c r="F31" s="17"/>
      <c r="G31" s="18"/>
      <c r="H31" s="19">
        <f t="shared" si="1"/>
        <v>0</v>
      </c>
      <c r="I31" s="19">
        <f t="shared" si="3"/>
        <v>0</v>
      </c>
      <c r="J31" s="19"/>
      <c r="K31" s="19">
        <f t="shared" si="2"/>
        <v>0</v>
      </c>
      <c r="L31" s="20"/>
      <c r="M31" s="21"/>
    </row>
    <row r="32" spans="1:13" ht="30" customHeight="1">
      <c r="A32" s="14">
        <v>21</v>
      </c>
      <c r="B32" s="15" t="s">
        <v>37</v>
      </c>
      <c r="C32" s="14" t="s">
        <v>32</v>
      </c>
      <c r="D32" s="14">
        <v>60</v>
      </c>
      <c r="E32" s="14">
        <f t="shared" si="0"/>
        <v>30</v>
      </c>
      <c r="F32" s="17"/>
      <c r="G32" s="18"/>
      <c r="H32" s="19">
        <f t="shared" si="1"/>
        <v>0</v>
      </c>
      <c r="I32" s="19">
        <f t="shared" si="3"/>
        <v>0</v>
      </c>
      <c r="J32" s="19"/>
      <c r="K32" s="19">
        <f t="shared" si="2"/>
        <v>0</v>
      </c>
      <c r="L32" s="20"/>
      <c r="M32" s="21"/>
    </row>
    <row r="33" spans="1:13" ht="30" customHeight="1">
      <c r="A33" s="14">
        <v>22</v>
      </c>
      <c r="B33" s="15" t="s">
        <v>38</v>
      </c>
      <c r="C33" s="14" t="s">
        <v>32</v>
      </c>
      <c r="D33" s="14">
        <v>60</v>
      </c>
      <c r="E33" s="14">
        <f t="shared" si="0"/>
        <v>30</v>
      </c>
      <c r="F33" s="17"/>
      <c r="G33" s="18"/>
      <c r="H33" s="19">
        <f t="shared" si="1"/>
        <v>0</v>
      </c>
      <c r="I33" s="19">
        <f t="shared" si="3"/>
        <v>0</v>
      </c>
      <c r="J33" s="19"/>
      <c r="K33" s="19">
        <f t="shared" si="2"/>
        <v>0</v>
      </c>
      <c r="L33" s="20"/>
      <c r="M33" s="21"/>
    </row>
    <row r="34" spans="1:13" ht="30" customHeight="1">
      <c r="A34" s="14">
        <v>23</v>
      </c>
      <c r="B34" s="15" t="s">
        <v>39</v>
      </c>
      <c r="C34" s="14" t="s">
        <v>32</v>
      </c>
      <c r="D34" s="14">
        <v>60</v>
      </c>
      <c r="E34" s="14">
        <f t="shared" si="0"/>
        <v>30</v>
      </c>
      <c r="F34" s="17"/>
      <c r="G34" s="18"/>
      <c r="H34" s="19">
        <f t="shared" si="1"/>
        <v>0</v>
      </c>
      <c r="I34" s="19">
        <f t="shared" si="3"/>
        <v>0</v>
      </c>
      <c r="J34" s="19"/>
      <c r="K34" s="19">
        <f t="shared" si="2"/>
        <v>0</v>
      </c>
      <c r="L34" s="20"/>
      <c r="M34" s="21"/>
    </row>
    <row r="35" spans="1:13" ht="30" customHeight="1">
      <c r="A35" s="14">
        <v>24</v>
      </c>
      <c r="B35" s="15" t="s">
        <v>40</v>
      </c>
      <c r="C35" s="14" t="s">
        <v>32</v>
      </c>
      <c r="D35" s="14">
        <v>60</v>
      </c>
      <c r="E35" s="14">
        <f t="shared" si="0"/>
        <v>30</v>
      </c>
      <c r="F35" s="17"/>
      <c r="G35" s="18"/>
      <c r="H35" s="19">
        <f t="shared" si="1"/>
        <v>0</v>
      </c>
      <c r="I35" s="19">
        <f t="shared" si="3"/>
        <v>0</v>
      </c>
      <c r="J35" s="19"/>
      <c r="K35" s="19">
        <f t="shared" si="2"/>
        <v>0</v>
      </c>
      <c r="L35" s="20"/>
      <c r="M35" s="21"/>
    </row>
    <row r="36" spans="1:13" ht="30" customHeight="1">
      <c r="A36" s="14">
        <v>25</v>
      </c>
      <c r="B36" s="15" t="s">
        <v>41</v>
      </c>
      <c r="C36" s="14" t="s">
        <v>32</v>
      </c>
      <c r="D36" s="14">
        <v>30</v>
      </c>
      <c r="E36" s="14">
        <f t="shared" si="0"/>
        <v>15</v>
      </c>
      <c r="F36" s="17"/>
      <c r="G36" s="18"/>
      <c r="H36" s="19">
        <f t="shared" si="1"/>
        <v>0</v>
      </c>
      <c r="I36" s="19">
        <f t="shared" si="3"/>
        <v>0</v>
      </c>
      <c r="J36" s="19"/>
      <c r="K36" s="19">
        <f t="shared" si="2"/>
        <v>0</v>
      </c>
      <c r="L36" s="20"/>
      <c r="M36" s="21"/>
    </row>
    <row r="37" spans="1:13" ht="30" customHeight="1">
      <c r="A37" s="14">
        <v>26</v>
      </c>
      <c r="B37" s="15" t="s">
        <v>42</v>
      </c>
      <c r="C37" s="14" t="s">
        <v>32</v>
      </c>
      <c r="D37" s="14">
        <v>10</v>
      </c>
      <c r="E37" s="14">
        <f t="shared" si="0"/>
        <v>5</v>
      </c>
      <c r="F37" s="17"/>
      <c r="G37" s="18"/>
      <c r="H37" s="19">
        <f t="shared" si="1"/>
        <v>0</v>
      </c>
      <c r="I37" s="19">
        <f t="shared" si="3"/>
        <v>0</v>
      </c>
      <c r="J37" s="19"/>
      <c r="K37" s="19">
        <f t="shared" si="2"/>
        <v>0</v>
      </c>
      <c r="L37" s="20"/>
      <c r="M37" s="21"/>
    </row>
    <row r="38" spans="1:13" ht="30" customHeight="1">
      <c r="A38" s="14">
        <v>27</v>
      </c>
      <c r="B38" s="15" t="s">
        <v>43</v>
      </c>
      <c r="C38" s="14" t="s">
        <v>15</v>
      </c>
      <c r="D38" s="14">
        <v>1200</v>
      </c>
      <c r="E38" s="14">
        <f t="shared" si="0"/>
        <v>600</v>
      </c>
      <c r="F38" s="17"/>
      <c r="G38" s="18"/>
      <c r="H38" s="19">
        <f t="shared" si="1"/>
        <v>0</v>
      </c>
      <c r="I38" s="19">
        <f t="shared" si="3"/>
        <v>0</v>
      </c>
      <c r="J38" s="19"/>
      <c r="K38" s="19">
        <f t="shared" si="2"/>
        <v>0</v>
      </c>
      <c r="L38" s="20"/>
      <c r="M38" s="21"/>
    </row>
    <row r="39" spans="1:13" ht="30" customHeight="1">
      <c r="A39" s="14">
        <v>28</v>
      </c>
      <c r="B39" s="22" t="s">
        <v>44</v>
      </c>
      <c r="C39" s="14" t="s">
        <v>15</v>
      </c>
      <c r="D39" s="14">
        <v>200</v>
      </c>
      <c r="E39" s="14">
        <f t="shared" si="0"/>
        <v>100</v>
      </c>
      <c r="F39" s="17"/>
      <c r="G39" s="18"/>
      <c r="H39" s="19">
        <f t="shared" si="1"/>
        <v>0</v>
      </c>
      <c r="I39" s="19">
        <f t="shared" si="3"/>
        <v>0</v>
      </c>
      <c r="J39" s="19"/>
      <c r="K39" s="19">
        <f t="shared" si="2"/>
        <v>0</v>
      </c>
      <c r="L39" s="20"/>
      <c r="M39" s="21"/>
    </row>
    <row r="40" spans="1:13" ht="30" customHeight="1">
      <c r="A40" s="14">
        <v>29</v>
      </c>
      <c r="B40" s="22" t="s">
        <v>45</v>
      </c>
      <c r="C40" s="14" t="s">
        <v>15</v>
      </c>
      <c r="D40" s="14">
        <v>200</v>
      </c>
      <c r="E40" s="14">
        <f t="shared" si="0"/>
        <v>100</v>
      </c>
      <c r="F40" s="17"/>
      <c r="G40" s="18"/>
      <c r="H40" s="19">
        <f t="shared" si="1"/>
        <v>0</v>
      </c>
      <c r="I40" s="19">
        <f t="shared" si="3"/>
        <v>0</v>
      </c>
      <c r="J40" s="19"/>
      <c r="K40" s="19">
        <f t="shared" si="2"/>
        <v>0</v>
      </c>
      <c r="L40" s="20"/>
      <c r="M40" s="21"/>
    </row>
    <row r="41" spans="1:13" ht="30" customHeight="1">
      <c r="A41" s="14">
        <v>30</v>
      </c>
      <c r="B41" s="22" t="s">
        <v>46</v>
      </c>
      <c r="C41" s="14" t="s">
        <v>15</v>
      </c>
      <c r="D41" s="14">
        <v>40</v>
      </c>
      <c r="E41" s="14">
        <f t="shared" si="0"/>
        <v>20</v>
      </c>
      <c r="F41" s="17"/>
      <c r="G41" s="18"/>
      <c r="H41" s="19">
        <f t="shared" si="1"/>
        <v>0</v>
      </c>
      <c r="I41" s="19">
        <f t="shared" si="3"/>
        <v>0</v>
      </c>
      <c r="J41" s="19"/>
      <c r="K41" s="19">
        <f t="shared" si="2"/>
        <v>0</v>
      </c>
      <c r="L41" s="20"/>
      <c r="M41" s="21"/>
    </row>
    <row r="42" spans="1:13" ht="30" customHeight="1">
      <c r="A42" s="14">
        <v>31</v>
      </c>
      <c r="B42" s="22" t="s">
        <v>47</v>
      </c>
      <c r="C42" s="14" t="s">
        <v>15</v>
      </c>
      <c r="D42" s="14">
        <v>200</v>
      </c>
      <c r="E42" s="14">
        <f t="shared" si="0"/>
        <v>100</v>
      </c>
      <c r="F42" s="17"/>
      <c r="G42" s="18"/>
      <c r="H42" s="19">
        <f t="shared" si="1"/>
        <v>0</v>
      </c>
      <c r="I42" s="19">
        <f t="shared" si="3"/>
        <v>0</v>
      </c>
      <c r="J42" s="19"/>
      <c r="K42" s="19">
        <f t="shared" si="2"/>
        <v>0</v>
      </c>
      <c r="L42" s="20"/>
      <c r="M42" s="21"/>
    </row>
    <row r="43" spans="1:13" ht="30" customHeight="1">
      <c r="A43" s="14">
        <v>32</v>
      </c>
      <c r="B43" s="15" t="s">
        <v>48</v>
      </c>
      <c r="C43" s="14" t="s">
        <v>15</v>
      </c>
      <c r="D43" s="14">
        <v>200</v>
      </c>
      <c r="E43" s="14">
        <f t="shared" si="0"/>
        <v>100</v>
      </c>
      <c r="F43" s="17"/>
      <c r="G43" s="18"/>
      <c r="H43" s="19">
        <f t="shared" si="1"/>
        <v>0</v>
      </c>
      <c r="I43" s="19">
        <f t="shared" si="3"/>
        <v>0</v>
      </c>
      <c r="J43" s="19"/>
      <c r="K43" s="19">
        <f t="shared" si="2"/>
        <v>0</v>
      </c>
      <c r="L43" s="20"/>
      <c r="M43" s="21"/>
    </row>
    <row r="44" spans="1:13" ht="30" customHeight="1">
      <c r="A44" s="14">
        <v>33</v>
      </c>
      <c r="B44" s="15" t="s">
        <v>43</v>
      </c>
      <c r="C44" s="14" t="s">
        <v>15</v>
      </c>
      <c r="D44" s="14">
        <v>600</v>
      </c>
      <c r="E44" s="14">
        <f t="shared" si="0"/>
        <v>300</v>
      </c>
      <c r="F44" s="17"/>
      <c r="G44" s="18"/>
      <c r="H44" s="19">
        <f t="shared" si="1"/>
        <v>0</v>
      </c>
      <c r="I44" s="19">
        <f t="shared" si="3"/>
        <v>0</v>
      </c>
      <c r="J44" s="19"/>
      <c r="K44" s="19">
        <f t="shared" si="2"/>
        <v>0</v>
      </c>
      <c r="L44" s="20"/>
      <c r="M44" s="21"/>
    </row>
    <row r="45" spans="1:13" ht="30" customHeight="1">
      <c r="A45" s="14">
        <v>34</v>
      </c>
      <c r="B45" s="15" t="s">
        <v>49</v>
      </c>
      <c r="C45" s="14" t="s">
        <v>15</v>
      </c>
      <c r="D45" s="14">
        <v>200</v>
      </c>
      <c r="E45" s="14">
        <f t="shared" si="0"/>
        <v>100</v>
      </c>
      <c r="F45" s="17"/>
      <c r="G45" s="18"/>
      <c r="H45" s="19">
        <f t="shared" si="1"/>
        <v>0</v>
      </c>
      <c r="I45" s="19">
        <f t="shared" si="3"/>
        <v>0</v>
      </c>
      <c r="J45" s="19"/>
      <c r="K45" s="19">
        <f t="shared" si="2"/>
        <v>0</v>
      </c>
      <c r="L45" s="20"/>
      <c r="M45" s="21"/>
    </row>
    <row r="46" spans="1:13" ht="30" customHeight="1">
      <c r="A46" s="14">
        <v>35</v>
      </c>
      <c r="B46" s="15" t="s">
        <v>50</v>
      </c>
      <c r="C46" s="14" t="s">
        <v>15</v>
      </c>
      <c r="D46" s="14">
        <v>400</v>
      </c>
      <c r="E46" s="14">
        <f t="shared" si="0"/>
        <v>200</v>
      </c>
      <c r="F46" s="17"/>
      <c r="G46" s="18"/>
      <c r="H46" s="19">
        <f t="shared" si="1"/>
        <v>0</v>
      </c>
      <c r="I46" s="19">
        <f t="shared" si="3"/>
        <v>0</v>
      </c>
      <c r="J46" s="19"/>
      <c r="K46" s="19">
        <f t="shared" si="2"/>
        <v>0</v>
      </c>
      <c r="L46" s="20"/>
      <c r="M46" s="21"/>
    </row>
    <row r="47" spans="1:13" ht="30" customHeight="1">
      <c r="A47" s="14">
        <v>36</v>
      </c>
      <c r="B47" s="15" t="s">
        <v>51</v>
      </c>
      <c r="C47" s="14" t="s">
        <v>15</v>
      </c>
      <c r="D47" s="14">
        <v>60</v>
      </c>
      <c r="E47" s="14">
        <f t="shared" si="0"/>
        <v>30</v>
      </c>
      <c r="F47" s="17"/>
      <c r="G47" s="18"/>
      <c r="H47" s="19">
        <f t="shared" si="1"/>
        <v>0</v>
      </c>
      <c r="I47" s="19">
        <f t="shared" si="3"/>
        <v>0</v>
      </c>
      <c r="J47" s="19"/>
      <c r="K47" s="19">
        <f t="shared" si="2"/>
        <v>0</v>
      </c>
      <c r="L47" s="20"/>
      <c r="M47" s="21"/>
    </row>
    <row r="48" spans="1:13" ht="30" customHeight="1">
      <c r="A48" s="14">
        <v>37</v>
      </c>
      <c r="B48" s="15" t="s">
        <v>52</v>
      </c>
      <c r="C48" s="14" t="s">
        <v>15</v>
      </c>
      <c r="D48" s="14">
        <v>400</v>
      </c>
      <c r="E48" s="14">
        <f t="shared" si="0"/>
        <v>200</v>
      </c>
      <c r="F48" s="17"/>
      <c r="G48" s="18"/>
      <c r="H48" s="19">
        <f t="shared" si="1"/>
        <v>0</v>
      </c>
      <c r="I48" s="19">
        <f t="shared" si="3"/>
        <v>0</v>
      </c>
      <c r="J48" s="19"/>
      <c r="K48" s="19">
        <f t="shared" si="2"/>
        <v>0</v>
      </c>
      <c r="L48" s="20"/>
      <c r="M48" s="21"/>
    </row>
    <row r="49" spans="1:13" ht="30" customHeight="1">
      <c r="A49" s="14">
        <v>38</v>
      </c>
      <c r="B49" s="15" t="s">
        <v>53</v>
      </c>
      <c r="C49" s="14" t="s">
        <v>15</v>
      </c>
      <c r="D49" s="14">
        <v>400</v>
      </c>
      <c r="E49" s="14">
        <f t="shared" si="0"/>
        <v>200</v>
      </c>
      <c r="F49" s="17"/>
      <c r="G49" s="18"/>
      <c r="H49" s="19">
        <f t="shared" si="1"/>
        <v>0</v>
      </c>
      <c r="I49" s="19">
        <f t="shared" si="3"/>
        <v>0</v>
      </c>
      <c r="J49" s="19"/>
      <c r="K49" s="19">
        <f t="shared" si="2"/>
        <v>0</v>
      </c>
      <c r="L49" s="20"/>
      <c r="M49" s="21"/>
    </row>
    <row r="50" spans="1:13" ht="35.25" customHeight="1">
      <c r="A50" s="14">
        <v>39</v>
      </c>
      <c r="B50" s="15" t="s">
        <v>54</v>
      </c>
      <c r="C50" s="14" t="s">
        <v>15</v>
      </c>
      <c r="D50" s="14">
        <v>400</v>
      </c>
      <c r="E50" s="14">
        <f t="shared" si="0"/>
        <v>200</v>
      </c>
      <c r="F50" s="17"/>
      <c r="G50" s="18"/>
      <c r="H50" s="19">
        <f t="shared" si="1"/>
        <v>0</v>
      </c>
      <c r="I50" s="19">
        <f t="shared" ref="I50:I53" si="4">E50*F50</f>
        <v>0</v>
      </c>
      <c r="J50" s="19"/>
      <c r="K50" s="19">
        <f t="shared" si="2"/>
        <v>0</v>
      </c>
      <c r="L50" s="20"/>
      <c r="M50" s="21"/>
    </row>
    <row r="51" spans="1:13" ht="30" customHeight="1">
      <c r="A51" s="14">
        <v>40</v>
      </c>
      <c r="B51" s="15" t="s">
        <v>55</v>
      </c>
      <c r="C51" s="14" t="s">
        <v>15</v>
      </c>
      <c r="D51" s="14">
        <v>100</v>
      </c>
      <c r="E51" s="14">
        <f t="shared" si="0"/>
        <v>50</v>
      </c>
      <c r="F51" s="17"/>
      <c r="G51" s="18"/>
      <c r="H51" s="19">
        <f t="shared" si="1"/>
        <v>0</v>
      </c>
      <c r="I51" s="19">
        <f t="shared" si="4"/>
        <v>0</v>
      </c>
      <c r="J51" s="19"/>
      <c r="K51" s="19">
        <f t="shared" si="2"/>
        <v>0</v>
      </c>
      <c r="L51" s="20"/>
      <c r="M51" s="21"/>
    </row>
    <row r="52" spans="1:13" ht="30" customHeight="1">
      <c r="A52" s="14">
        <v>41</v>
      </c>
      <c r="B52" s="15" t="s">
        <v>56</v>
      </c>
      <c r="C52" s="14" t="s">
        <v>15</v>
      </c>
      <c r="D52" s="14">
        <v>900</v>
      </c>
      <c r="E52" s="14">
        <f t="shared" si="0"/>
        <v>450</v>
      </c>
      <c r="F52" s="17"/>
      <c r="G52" s="18"/>
      <c r="H52" s="19">
        <f t="shared" si="1"/>
        <v>0</v>
      </c>
      <c r="I52" s="19">
        <f t="shared" si="4"/>
        <v>0</v>
      </c>
      <c r="J52" s="19"/>
      <c r="K52" s="19">
        <f t="shared" si="2"/>
        <v>0</v>
      </c>
      <c r="L52" s="20"/>
      <c r="M52" s="21"/>
    </row>
    <row r="53" spans="1:13" ht="30" customHeight="1">
      <c r="A53" s="14">
        <v>42</v>
      </c>
      <c r="B53" s="15" t="s">
        <v>57</v>
      </c>
      <c r="C53" s="14" t="s">
        <v>15</v>
      </c>
      <c r="D53" s="14">
        <v>60</v>
      </c>
      <c r="E53" s="14">
        <f t="shared" si="0"/>
        <v>30</v>
      </c>
      <c r="F53" s="17"/>
      <c r="G53" s="18"/>
      <c r="H53" s="19">
        <f t="shared" si="1"/>
        <v>0</v>
      </c>
      <c r="I53" s="19">
        <f t="shared" si="4"/>
        <v>0</v>
      </c>
      <c r="J53" s="19"/>
      <c r="K53" s="19">
        <f t="shared" si="2"/>
        <v>0</v>
      </c>
      <c r="L53" s="20"/>
      <c r="M53" s="21"/>
    </row>
    <row r="54" spans="1:13" ht="32.25" customHeight="1">
      <c r="A54" s="23"/>
      <c r="B54" s="24" t="s">
        <v>58</v>
      </c>
      <c r="C54" s="25"/>
      <c r="D54" s="25"/>
      <c r="E54" s="25"/>
      <c r="F54" s="25"/>
      <c r="G54" s="26"/>
      <c r="H54" s="27"/>
      <c r="I54" s="28">
        <f>SUM(I12:I49)+SUM(I50:I53)</f>
        <v>0</v>
      </c>
      <c r="J54" s="29"/>
      <c r="K54" s="29">
        <f t="shared" si="2"/>
        <v>0</v>
      </c>
      <c r="L54" s="30"/>
      <c r="M54" s="31"/>
    </row>
    <row r="55" spans="1:13" ht="27.75" customHeight="1">
      <c r="A55" s="13" t="s">
        <v>59</v>
      </c>
      <c r="G55" s="2"/>
      <c r="H55" s="32"/>
      <c r="I55" s="32"/>
      <c r="J55" s="32"/>
      <c r="K55" s="32"/>
    </row>
    <row r="56" spans="1:13" ht="51" customHeight="1">
      <c r="A56" s="44" t="s">
        <v>60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33"/>
    </row>
    <row r="57" spans="1:13" ht="27" customHeight="1">
      <c r="A57" s="45" t="s">
        <v>61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34"/>
    </row>
    <row r="58" spans="1:13" ht="93.75" customHeight="1">
      <c r="A58" s="46" t="s">
        <v>62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35"/>
    </row>
    <row r="59" spans="1:13" ht="63.75" customHeight="1">
      <c r="A59" s="46" t="s">
        <v>63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36"/>
    </row>
    <row r="60" spans="1:13">
      <c r="B60" s="47"/>
      <c r="G60" s="47"/>
      <c r="H60" s="47"/>
      <c r="I60" s="47"/>
      <c r="J60" s="47"/>
      <c r="K60" s="47"/>
      <c r="L60" s="47"/>
      <c r="M60" s="37"/>
    </row>
    <row r="61" spans="1:13" ht="63" customHeight="1">
      <c r="B61" s="47"/>
      <c r="G61" s="47"/>
      <c r="H61" s="47"/>
      <c r="I61" s="47"/>
      <c r="J61" s="47"/>
      <c r="K61" s="47"/>
      <c r="L61" s="47"/>
      <c r="M61" s="37"/>
    </row>
    <row r="62" spans="1:13" ht="38.25" customHeight="1">
      <c r="B62" s="38" t="s">
        <v>64</v>
      </c>
      <c r="G62" s="43" t="s">
        <v>65</v>
      </c>
      <c r="H62" s="43"/>
      <c r="I62" s="43"/>
      <c r="J62" s="43"/>
      <c r="K62" s="43"/>
      <c r="L62" s="43"/>
      <c r="M62" s="38"/>
    </row>
  </sheetData>
  <mergeCells count="11">
    <mergeCell ref="B1:B4"/>
    <mergeCell ref="D1:L1"/>
    <mergeCell ref="A7:L7"/>
    <mergeCell ref="A8:L8"/>
    <mergeCell ref="G62:L62"/>
    <mergeCell ref="A56:L56"/>
    <mergeCell ref="A57:L57"/>
    <mergeCell ref="A58:L58"/>
    <mergeCell ref="A59:L59"/>
    <mergeCell ref="B60:B61"/>
    <mergeCell ref="G60:L61"/>
  </mergeCells>
  <printOptions horizontalCentered="1"/>
  <pageMargins left="0.62986111111111098" right="0.35416666666666702" top="0.51180555555555496" bottom="0.55138888888888904" header="0.51180555555555496" footer="0.31527777777777799"/>
  <pageSetup paperSize="9" scale="85" orientation="landscape" horizontalDpi="300" verticalDpi="300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revision>1</cp:revision>
  <cp:lastPrinted>2023-07-28T07:09:22Z</cp:lastPrinted>
  <dcterms:created xsi:type="dcterms:W3CDTF">2015-11-04T13:59:37Z</dcterms:created>
  <dcterms:modified xsi:type="dcterms:W3CDTF">2023-08-10T08:39:05Z</dcterms:modified>
  <dc:language>pl-PL</dc:language>
</cp:coreProperties>
</file>